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3752da62c106747/Stalinis kompiuteris/Patikslinti TSPspalis2024/"/>
    </mc:Choice>
  </mc:AlternateContent>
  <xr:revisionPtr revIDLastSave="0" documentId="8_{A16AE6D9-8983-416B-8C1C-A5F8181DB402}" xr6:coauthVersionLast="47" xr6:coauthVersionMax="47" xr10:uidLastSave="{00000000-0000-0000-0000-000000000000}"/>
  <bookViews>
    <workbookView xWindow="-108" yWindow="-108" windowWidth="23256" windowHeight="12576" xr2:uid="{B536E79C-783F-4663-8D79-BFAB9B8D7A95}"/>
  </bookViews>
  <sheets>
    <sheet name="Lėšų paskirstymas protokolui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1" l="1"/>
  <c r="D27" i="1" s="1"/>
  <c r="C25" i="1"/>
  <c r="C27" i="1" s="1"/>
  <c r="F24" i="1"/>
  <c r="F23" i="1"/>
  <c r="F22" i="1"/>
  <c r="F20" i="1"/>
  <c r="F18" i="1"/>
  <c r="F16" i="1"/>
  <c r="E14" i="1"/>
  <c r="F14" i="1" s="1"/>
  <c r="B12" i="1"/>
  <c r="F12" i="1" s="1"/>
  <c r="F11" i="1"/>
  <c r="E9" i="1"/>
  <c r="E25" i="1" s="1"/>
  <c r="E27" i="1" s="1"/>
  <c r="B9" i="1"/>
  <c r="F7" i="1"/>
  <c r="F6" i="1"/>
  <c r="B25" i="1" l="1"/>
  <c r="B27" i="1" s="1"/>
  <c r="F9" i="1"/>
  <c r="F25" i="1" s="1"/>
  <c r="F27" i="1" s="1"/>
</calcChain>
</file>

<file path=xl/sharedStrings.xml><?xml version="1.0" encoding="utf-8"?>
<sst xmlns="http://schemas.openxmlformats.org/spreadsheetml/2006/main" count="29" uniqueCount="29">
  <si>
    <t>Mokyklos pavadinimas</t>
  </si>
  <si>
    <t>Komisijai siūloma skirti suma</t>
  </si>
  <si>
    <t>Egzaminai</t>
  </si>
  <si>
    <t xml:space="preserve">Pedagoginių darbuotojų darbo užmokesčiui nuo 2024 m. rugsėjo 1 d. mokėti 2024 metais. </t>
  </si>
  <si>
    <t>Mokinių atvykusių į Lietuvos Respubliką iš Ukrainos dėl Rusijos Federacijos karinių veiksmų Ukrainoje ugdymui 2024 metais</t>
  </si>
  <si>
    <t xml:space="preserve">Rezervo 2,4 % lėšos ugdymo finansavimo  poreikių skirtumams sumažinti </t>
  </si>
  <si>
    <t>Viso skirti lėšų</t>
  </si>
  <si>
    <t>Jurbarko Antano Giedraičio-Giedriaus gimnazija</t>
  </si>
  <si>
    <t>Eržvilko gimnazija</t>
  </si>
  <si>
    <t>Eržvilko gimnazija (darželis)</t>
  </si>
  <si>
    <t>Veliuonos Antano ir Jono Juškų gimnazija</t>
  </si>
  <si>
    <t>Veliuonos Antano ir Jono Juškų gimnazija (darželis)</t>
  </si>
  <si>
    <t>Jurbarko Naujamiesčio progimnazija</t>
  </si>
  <si>
    <t>Jurbarko Vytauto Didžiojo progimnazija</t>
  </si>
  <si>
    <t>Jurbarko Vytauto Didžiojo progimnazija (darželis)</t>
  </si>
  <si>
    <t>Skirsnemunės Jurgio Baltrušaičio prgindinė mokykla</t>
  </si>
  <si>
    <t>Skirsnemunės Jurgio Baltrušaičio prgindinė mokykla (darželis)</t>
  </si>
  <si>
    <t>Šimkaičių Jono Žemaičio pagrindinė mokykla</t>
  </si>
  <si>
    <t>Šimkaičių Jono Žemaičio pagrindinė mokykla (darželis)</t>
  </si>
  <si>
    <t>Jurbarko "Ąžuoliuko" mokykla</t>
  </si>
  <si>
    <t>Jurbarko "Ąžuoliuko" mokykla (darželis)</t>
  </si>
  <si>
    <t>Jurbarkų darželis-mokykla</t>
  </si>
  <si>
    <t>Jurbarkų darželis-mokykla (darželis)</t>
  </si>
  <si>
    <t>Jurbarko vaikų lopšelis-darželis Nykštukas</t>
  </si>
  <si>
    <t>Jurbarko Antano Sodeikos meno mokykla</t>
  </si>
  <si>
    <t>Jurbarko švietimo centras</t>
  </si>
  <si>
    <t>Skirta lėšų</t>
  </si>
  <si>
    <t>Liko perskirtyti</t>
  </si>
  <si>
    <t xml:space="preserve"> PRIEDAS PRIE KOMISIJOS, PATVIRTINTOS JURBARKO RAJONO SAVIVALDYBĖS MOKYMO LĖŠOMS PASKIRSTYTI, POSĖDŽIO PROTOKOLO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</si>
</sst>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Times New Roman"/>
      <family val="2"/>
      <charset val="186"/>
    </font>
    <font>
      <sz val="12"/>
      <color rgb="FFFF0000"/>
      <name val="Times New Roman"/>
      <family val="2"/>
      <charset val="186"/>
    </font>
    <font>
      <sz val="14"/>
      <color theme="1"/>
      <name val="Times New Roman"/>
      <family val="2"/>
      <charset val="186"/>
    </font>
    <font>
      <sz val="10"/>
      <color rgb="FF333333"/>
      <name val="Times New Roman"/>
      <family val="1"/>
      <charset val="186"/>
    </font>
    <font>
      <b/>
      <sz val="10"/>
      <color rgb="FF31455E"/>
      <name val="Times New Roman"/>
      <family val="1"/>
      <charset val="186"/>
    </font>
    <font>
      <b/>
      <sz val="10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2" borderId="3" xfId="0" applyFont="1" applyFill="1" applyBorder="1" applyAlignment="1">
      <alignment horizontal="center" vertical="top" wrapText="1"/>
    </xf>
    <xf numFmtId="0" fontId="3" fillId="2" borderId="6" xfId="0" applyFont="1" applyFill="1" applyBorder="1" applyAlignment="1">
      <alignment vertical="top"/>
    </xf>
    <xf numFmtId="1" fontId="4" fillId="2" borderId="2" xfId="0" applyNumberFormat="1" applyFont="1" applyFill="1" applyBorder="1" applyAlignment="1">
      <alignment vertical="top"/>
    </xf>
    <xf numFmtId="1" fontId="4" fillId="2" borderId="6" xfId="0" applyNumberFormat="1" applyFont="1" applyFill="1" applyBorder="1" applyAlignment="1">
      <alignment vertical="top"/>
    </xf>
    <xf numFmtId="1" fontId="4" fillId="2" borderId="1" xfId="0" applyNumberFormat="1" applyFont="1" applyFill="1" applyBorder="1" applyAlignment="1">
      <alignment vertical="top"/>
    </xf>
    <xf numFmtId="1" fontId="4" fillId="2" borderId="5" xfId="0" applyNumberFormat="1" applyFont="1" applyFill="1" applyBorder="1" applyAlignment="1">
      <alignment vertical="top"/>
    </xf>
    <xf numFmtId="0" fontId="5" fillId="3" borderId="2" xfId="0" applyFont="1" applyFill="1" applyBorder="1"/>
    <xf numFmtId="1" fontId="5" fillId="3" borderId="2" xfId="0" applyNumberFormat="1" applyFont="1" applyFill="1" applyBorder="1" applyAlignment="1">
      <alignment vertical="top"/>
    </xf>
    <xf numFmtId="0" fontId="0" fillId="0" borderId="0" xfId="0" applyAlignment="1">
      <alignment horizontal="right"/>
    </xf>
    <xf numFmtId="0" fontId="0" fillId="0" borderId="0" xfId="0" applyAlignment="1">
      <alignment horizontal="right" wrapText="1"/>
    </xf>
    <xf numFmtId="2" fontId="0" fillId="2" borderId="0" xfId="0" applyNumberFormat="1" applyFill="1"/>
    <xf numFmtId="0" fontId="3" fillId="0" borderId="0" xfId="0" applyFont="1" applyAlignment="1">
      <alignment vertical="top"/>
    </xf>
    <xf numFmtId="0" fontId="1" fillId="0" borderId="0" xfId="0" applyFont="1" applyAlignment="1">
      <alignment wrapText="1"/>
    </xf>
    <xf numFmtId="1" fontId="0" fillId="0" borderId="0" xfId="0" applyNumberFormat="1"/>
    <xf numFmtId="0" fontId="3" fillId="0" borderId="1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" fontId="4" fillId="2" borderId="1" xfId="0" applyNumberFormat="1" applyFont="1" applyFill="1" applyBorder="1" applyAlignment="1">
      <alignment vertical="top"/>
    </xf>
    <xf numFmtId="1" fontId="4" fillId="2" borderId="5" xfId="0" applyNumberFormat="1" applyFont="1" applyFill="1" applyBorder="1" applyAlignment="1">
      <alignment vertical="top"/>
    </xf>
    <xf numFmtId="1" fontId="4" fillId="2" borderId="1" xfId="0" applyNumberFormat="1" applyFont="1" applyFill="1" applyBorder="1" applyAlignment="1">
      <alignment horizontal="right" vertical="top"/>
    </xf>
    <xf numFmtId="1" fontId="4" fillId="2" borderId="5" xfId="0" applyNumberFormat="1" applyFont="1" applyFill="1" applyBorder="1" applyAlignment="1">
      <alignment horizontal="right" vertical="top"/>
    </xf>
    <xf numFmtId="1" fontId="4" fillId="2" borderId="2" xfId="0" applyNumberFormat="1" applyFont="1" applyFill="1" applyBorder="1" applyAlignment="1">
      <alignment vertical="top"/>
    </xf>
    <xf numFmtId="0" fontId="2" fillId="0" borderId="0" xfId="0" applyFont="1" applyAlignment="1">
      <alignment horizont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40A07-67EE-4225-A836-282DA83C20DE}">
  <dimension ref="A1:G34"/>
  <sheetViews>
    <sheetView tabSelected="1" workbookViewId="0">
      <selection sqref="A1:G1"/>
    </sheetView>
  </sheetViews>
  <sheetFormatPr defaultRowHeight="15.6" x14ac:dyDescent="0.3"/>
  <cols>
    <col min="1" max="1" width="42" customWidth="1"/>
    <col min="2" max="2" width="9.19921875" customWidth="1"/>
    <col min="3" max="3" width="12.09765625" customWidth="1"/>
    <col min="4" max="4" width="15.69921875" customWidth="1"/>
    <col min="5" max="5" width="13.19921875" customWidth="1"/>
    <col min="6" max="6" width="13.69921875" customWidth="1"/>
    <col min="7" max="7" width="1.09765625" customWidth="1"/>
  </cols>
  <sheetData>
    <row r="1" spans="1:7" ht="42.75" customHeight="1" x14ac:dyDescent="0.35">
      <c r="A1" s="28" t="s">
        <v>28</v>
      </c>
      <c r="B1" s="28"/>
      <c r="C1" s="28"/>
      <c r="D1" s="28"/>
      <c r="E1" s="28"/>
      <c r="F1" s="28"/>
      <c r="G1" s="28"/>
    </row>
    <row r="2" spans="1:7" ht="15" customHeight="1" x14ac:dyDescent="0.3"/>
    <row r="3" spans="1:7" x14ac:dyDescent="0.3">
      <c r="A3" s="15" t="s">
        <v>0</v>
      </c>
      <c r="B3" s="18" t="s">
        <v>1</v>
      </c>
      <c r="C3" s="18"/>
      <c r="D3" s="18"/>
      <c r="E3" s="18"/>
      <c r="F3" s="1"/>
    </row>
    <row r="4" spans="1:7" x14ac:dyDescent="0.3">
      <c r="A4" s="16"/>
      <c r="B4" s="19" t="s">
        <v>2</v>
      </c>
      <c r="C4" s="19" t="s">
        <v>3</v>
      </c>
      <c r="D4" s="19" t="s">
        <v>4</v>
      </c>
      <c r="E4" s="20" t="s">
        <v>5</v>
      </c>
      <c r="F4" s="22" t="s">
        <v>6</v>
      </c>
    </row>
    <row r="5" spans="1:7" ht="77.25" customHeight="1" x14ac:dyDescent="0.3">
      <c r="A5" s="17"/>
      <c r="B5" s="18"/>
      <c r="C5" s="18"/>
      <c r="D5" s="18"/>
      <c r="E5" s="21"/>
      <c r="F5" s="21"/>
    </row>
    <row r="6" spans="1:7" x14ac:dyDescent="0.3">
      <c r="A6" s="2" t="s">
        <v>7</v>
      </c>
      <c r="B6" s="3">
        <v>2537</v>
      </c>
      <c r="C6" s="3">
        <v>27013</v>
      </c>
      <c r="D6" s="3">
        <v>26040</v>
      </c>
      <c r="E6" s="4"/>
      <c r="F6" s="3">
        <f>SUM(B6:E6)</f>
        <v>55590</v>
      </c>
    </row>
    <row r="7" spans="1:7" x14ac:dyDescent="0.3">
      <c r="A7" s="2" t="s">
        <v>8</v>
      </c>
      <c r="B7" s="23">
        <v>866</v>
      </c>
      <c r="C7" s="23">
        <v>12536</v>
      </c>
      <c r="D7" s="23"/>
      <c r="E7" s="25">
        <v>9000</v>
      </c>
      <c r="F7" s="25">
        <f t="shared" ref="F7:F9" si="0">SUM(B7:E7)</f>
        <v>22402</v>
      </c>
    </row>
    <row r="8" spans="1:7" x14ac:dyDescent="0.3">
      <c r="A8" s="2" t="s">
        <v>9</v>
      </c>
      <c r="B8" s="24"/>
      <c r="C8" s="24"/>
      <c r="D8" s="24"/>
      <c r="E8" s="26"/>
      <c r="F8" s="26"/>
    </row>
    <row r="9" spans="1:7" x14ac:dyDescent="0.3">
      <c r="A9" s="2" t="s">
        <v>10</v>
      </c>
      <c r="B9" s="23">
        <f>1060+166+211</f>
        <v>1437</v>
      </c>
      <c r="C9" s="23">
        <v>17640</v>
      </c>
      <c r="D9" s="23">
        <v>7440</v>
      </c>
      <c r="E9" s="23">
        <f>20+4000</f>
        <v>4020</v>
      </c>
      <c r="F9" s="25">
        <f t="shared" si="0"/>
        <v>30537</v>
      </c>
    </row>
    <row r="10" spans="1:7" x14ac:dyDescent="0.3">
      <c r="A10" s="2" t="s">
        <v>11</v>
      </c>
      <c r="B10" s="24"/>
      <c r="C10" s="24"/>
      <c r="D10" s="24"/>
      <c r="E10" s="24"/>
      <c r="F10" s="26"/>
    </row>
    <row r="11" spans="1:7" x14ac:dyDescent="0.3">
      <c r="A11" s="2" t="s">
        <v>12</v>
      </c>
      <c r="B11" s="3">
        <v>206</v>
      </c>
      <c r="C11" s="3">
        <v>38551</v>
      </c>
      <c r="D11" s="3">
        <v>37200</v>
      </c>
      <c r="E11" s="3"/>
      <c r="F11" s="3">
        <f>SUM(B11:E11)</f>
        <v>75957</v>
      </c>
    </row>
    <row r="12" spans="1:7" x14ac:dyDescent="0.3">
      <c r="A12" s="2" t="s">
        <v>13</v>
      </c>
      <c r="B12" s="5">
        <f>261+155+67</f>
        <v>483</v>
      </c>
      <c r="C12" s="23">
        <v>27457</v>
      </c>
      <c r="D12" s="23">
        <v>77800</v>
      </c>
      <c r="E12" s="23">
        <v>52970</v>
      </c>
      <c r="F12" s="27">
        <f>SUM(B12:E13)</f>
        <v>158710</v>
      </c>
    </row>
    <row r="13" spans="1:7" x14ac:dyDescent="0.3">
      <c r="A13" s="2" t="s">
        <v>14</v>
      </c>
      <c r="B13" s="6"/>
      <c r="C13" s="24"/>
      <c r="D13" s="24"/>
      <c r="E13" s="24"/>
      <c r="F13" s="27"/>
    </row>
    <row r="14" spans="1:7" x14ac:dyDescent="0.3">
      <c r="A14" s="2" t="s">
        <v>15</v>
      </c>
      <c r="B14" s="23">
        <v>234</v>
      </c>
      <c r="C14" s="23">
        <v>12092</v>
      </c>
      <c r="D14" s="23">
        <v>9216</v>
      </c>
      <c r="E14" s="23">
        <f>29362+17000</f>
        <v>46362</v>
      </c>
      <c r="F14" s="27">
        <f>SUM(B14:E15)</f>
        <v>67904</v>
      </c>
    </row>
    <row r="15" spans="1:7" x14ac:dyDescent="0.3">
      <c r="A15" s="2" t="s">
        <v>16</v>
      </c>
      <c r="B15" s="24"/>
      <c r="C15" s="24"/>
      <c r="D15" s="24"/>
      <c r="E15" s="24"/>
      <c r="F15" s="27"/>
    </row>
    <row r="16" spans="1:7" x14ac:dyDescent="0.3">
      <c r="A16" s="2" t="s">
        <v>17</v>
      </c>
      <c r="B16" s="23">
        <v>67</v>
      </c>
      <c r="C16" s="23">
        <v>7377</v>
      </c>
      <c r="D16" s="23">
        <v>11160</v>
      </c>
      <c r="E16" s="23"/>
      <c r="F16" s="23">
        <f>SUM(B16:E17)</f>
        <v>18604</v>
      </c>
    </row>
    <row r="17" spans="1:6" x14ac:dyDescent="0.3">
      <c r="A17" s="2" t="s">
        <v>18</v>
      </c>
      <c r="B17" s="24"/>
      <c r="C17" s="24"/>
      <c r="D17" s="24"/>
      <c r="E17" s="24"/>
      <c r="F17" s="24"/>
    </row>
    <row r="18" spans="1:6" x14ac:dyDescent="0.3">
      <c r="A18" s="2" t="s">
        <v>19</v>
      </c>
      <c r="B18" s="23">
        <v>215</v>
      </c>
      <c r="C18" s="23">
        <v>10539</v>
      </c>
      <c r="D18" s="23">
        <v>8880</v>
      </c>
      <c r="E18" s="23">
        <v>16958</v>
      </c>
      <c r="F18" s="23">
        <f>SUM(B18:E19)</f>
        <v>36592</v>
      </c>
    </row>
    <row r="19" spans="1:6" x14ac:dyDescent="0.3">
      <c r="A19" s="2" t="s">
        <v>20</v>
      </c>
      <c r="B19" s="24"/>
      <c r="C19" s="24"/>
      <c r="D19" s="24"/>
      <c r="E19" s="24"/>
      <c r="F19" s="24"/>
    </row>
    <row r="20" spans="1:6" x14ac:dyDescent="0.3">
      <c r="A20" s="2" t="s">
        <v>21</v>
      </c>
      <c r="B20" s="23">
        <v>117</v>
      </c>
      <c r="C20" s="23">
        <v>6046</v>
      </c>
      <c r="D20" s="23">
        <v>16488</v>
      </c>
      <c r="E20" s="23">
        <v>-20000</v>
      </c>
      <c r="F20" s="23">
        <f>SUM(B20:E21)</f>
        <v>2651</v>
      </c>
    </row>
    <row r="21" spans="1:6" x14ac:dyDescent="0.3">
      <c r="A21" s="2" t="s">
        <v>22</v>
      </c>
      <c r="B21" s="24"/>
      <c r="C21" s="24"/>
      <c r="D21" s="24"/>
      <c r="E21" s="24"/>
      <c r="F21" s="24"/>
    </row>
    <row r="22" spans="1:6" x14ac:dyDescent="0.3">
      <c r="A22" s="2" t="s">
        <v>23</v>
      </c>
      <c r="B22" s="3"/>
      <c r="C22" s="3">
        <v>11649</v>
      </c>
      <c r="D22" s="3">
        <v>1776</v>
      </c>
      <c r="E22" s="3">
        <v>-13425</v>
      </c>
      <c r="F22" s="3">
        <f>SUM(C22:E22)</f>
        <v>0</v>
      </c>
    </row>
    <row r="23" spans="1:6" x14ac:dyDescent="0.3">
      <c r="A23" s="2" t="s">
        <v>24</v>
      </c>
      <c r="B23" s="3">
        <v>156</v>
      </c>
      <c r="C23" s="3"/>
      <c r="D23" s="3"/>
      <c r="E23" s="3">
        <v>4354</v>
      </c>
      <c r="F23" s="3">
        <f>SUM(B23:E23)</f>
        <v>4510</v>
      </c>
    </row>
    <row r="24" spans="1:6" x14ac:dyDescent="0.3">
      <c r="A24" s="2" t="s">
        <v>25</v>
      </c>
      <c r="B24" s="3">
        <v>111</v>
      </c>
      <c r="C24" s="3"/>
      <c r="D24" s="3"/>
      <c r="E24" s="3">
        <v>12302</v>
      </c>
      <c r="F24" s="3">
        <f>SUM(B24:E24)</f>
        <v>12413</v>
      </c>
    </row>
    <row r="25" spans="1:6" x14ac:dyDescent="0.3">
      <c r="A25" s="7"/>
      <c r="B25" s="8">
        <f>SUM(B6:B24)</f>
        <v>6429</v>
      </c>
      <c r="C25" s="8">
        <f t="shared" ref="C25:E25" si="1">SUM(C6:C24)</f>
        <v>170900</v>
      </c>
      <c r="D25" s="8">
        <f t="shared" si="1"/>
        <v>196000</v>
      </c>
      <c r="E25" s="8">
        <f t="shared" si="1"/>
        <v>112541</v>
      </c>
      <c r="F25" s="8">
        <f>SUM(F6:F24)</f>
        <v>485870</v>
      </c>
    </row>
    <row r="26" spans="1:6" hidden="1" x14ac:dyDescent="0.3">
      <c r="A26" s="9" t="s">
        <v>26</v>
      </c>
      <c r="B26">
        <v>6539</v>
      </c>
      <c r="C26">
        <v>170900</v>
      </c>
      <c r="D26">
        <v>196000</v>
      </c>
      <c r="E26">
        <v>112431</v>
      </c>
      <c r="F26">
        <v>485870</v>
      </c>
    </row>
    <row r="27" spans="1:6" hidden="1" x14ac:dyDescent="0.3">
      <c r="A27" s="10" t="s">
        <v>27</v>
      </c>
      <c r="B27" s="11">
        <f>B25-B26</f>
        <v>-110</v>
      </c>
      <c r="C27" s="11">
        <f>C25-C26</f>
        <v>0</v>
      </c>
      <c r="D27" s="11">
        <f>D25-D26</f>
        <v>0</v>
      </c>
      <c r="E27" s="11">
        <f>E25-E26</f>
        <v>110</v>
      </c>
      <c r="F27" s="11">
        <f>F25-F26</f>
        <v>0</v>
      </c>
    </row>
    <row r="28" spans="1:6" hidden="1" x14ac:dyDescent="0.3">
      <c r="A28" s="12"/>
      <c r="B28" s="11"/>
      <c r="C28" s="11"/>
      <c r="D28" s="11"/>
      <c r="E28" s="11"/>
      <c r="F28" s="11"/>
    </row>
    <row r="29" spans="1:6" x14ac:dyDescent="0.3">
      <c r="B29" s="13"/>
      <c r="C29" s="13"/>
      <c r="D29" s="13"/>
      <c r="E29" s="13"/>
      <c r="F29" s="13"/>
    </row>
    <row r="34" spans="2:6" x14ac:dyDescent="0.3">
      <c r="B34" s="14"/>
      <c r="C34" s="14"/>
      <c r="D34" s="14"/>
      <c r="E34" s="14"/>
      <c r="F34" s="14"/>
    </row>
  </sheetData>
  <mergeCells count="42">
    <mergeCell ref="A1:G1"/>
    <mergeCell ref="B20:B21"/>
    <mergeCell ref="C20:C21"/>
    <mergeCell ref="D20:D21"/>
    <mergeCell ref="E20:E21"/>
    <mergeCell ref="F20:F21"/>
    <mergeCell ref="B18:B19"/>
    <mergeCell ref="C18:C19"/>
    <mergeCell ref="D18:D19"/>
    <mergeCell ref="E18:E19"/>
    <mergeCell ref="F18:F19"/>
    <mergeCell ref="C12:C13"/>
    <mergeCell ref="D12:D13"/>
    <mergeCell ref="E12:E13"/>
    <mergeCell ref="F12:F13"/>
    <mergeCell ref="B16:B17"/>
    <mergeCell ref="C16:C17"/>
    <mergeCell ref="D16:D17"/>
    <mergeCell ref="E16:E17"/>
    <mergeCell ref="F16:F17"/>
    <mergeCell ref="B14:B15"/>
    <mergeCell ref="C14:C15"/>
    <mergeCell ref="D14:D15"/>
    <mergeCell ref="E14:E15"/>
    <mergeCell ref="F14:F15"/>
    <mergeCell ref="B9:B10"/>
    <mergeCell ref="C9:C10"/>
    <mergeCell ref="D9:D10"/>
    <mergeCell ref="E9:E10"/>
    <mergeCell ref="F9:F10"/>
    <mergeCell ref="F4:F5"/>
    <mergeCell ref="B7:B8"/>
    <mergeCell ref="C7:C8"/>
    <mergeCell ref="D7:D8"/>
    <mergeCell ref="E7:E8"/>
    <mergeCell ref="F7:F8"/>
    <mergeCell ref="A3:A5"/>
    <mergeCell ref="B3:E3"/>
    <mergeCell ref="B4:B5"/>
    <mergeCell ref="C4:C5"/>
    <mergeCell ref="D4:D5"/>
    <mergeCell ref="E4:E5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Lėšų paskirstymas protokolui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Evelina Bietkiene</dc:creator>
  <cp:lastModifiedBy>dovile.dackauskaite@jurbarkas.lt</cp:lastModifiedBy>
  <cp:lastPrinted>2024-10-30T12:12:27Z</cp:lastPrinted>
  <dcterms:created xsi:type="dcterms:W3CDTF">2024-10-14T12:57:14Z</dcterms:created>
  <dcterms:modified xsi:type="dcterms:W3CDTF">2024-10-30T12:13:07Z</dcterms:modified>
</cp:coreProperties>
</file>