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15" windowHeight="6855"/>
  </bookViews>
  <sheets>
    <sheet name="salės išlaidos" sheetId="7" r:id="rId1"/>
  </sheets>
  <calcPr calcId="162913"/>
</workbook>
</file>

<file path=xl/calcChain.xml><?xml version="1.0" encoding="utf-8"?>
<calcChain xmlns="http://schemas.openxmlformats.org/spreadsheetml/2006/main">
  <c r="C17" i="7" l="1"/>
  <c r="J16" i="7" l="1"/>
  <c r="G16" i="7"/>
  <c r="H30" i="7" l="1"/>
  <c r="I16" i="7" l="1"/>
  <c r="E16" i="7"/>
  <c r="F16" i="7" s="1"/>
  <c r="A12" i="7"/>
  <c r="C16" i="7" l="1"/>
  <c r="F17" i="7"/>
  <c r="C18" i="7" l="1"/>
  <c r="C19" i="7" s="1"/>
  <c r="F19" i="7" s="1"/>
</calcChain>
</file>

<file path=xl/sharedStrings.xml><?xml version="1.0" encoding="utf-8"?>
<sst xmlns="http://schemas.openxmlformats.org/spreadsheetml/2006/main" count="19" uniqueCount="18">
  <si>
    <t>šildymas</t>
  </si>
  <si>
    <t>KW Imlitex</t>
  </si>
  <si>
    <t>ESO</t>
  </si>
  <si>
    <t>reakt</t>
  </si>
  <si>
    <t>suma</t>
  </si>
  <si>
    <t>Vand kub</t>
  </si>
  <si>
    <t>valymas 1 žm</t>
  </si>
  <si>
    <t>elektra</t>
  </si>
  <si>
    <t>vanduo</t>
  </si>
  <si>
    <t>valymas</t>
  </si>
  <si>
    <t>1m3 kaina</t>
  </si>
  <si>
    <t>administrat</t>
  </si>
  <si>
    <t>11345,95:8mėn=1418,24:30dienų=47,27/24val=1,96€/1val</t>
  </si>
  <si>
    <t>2983,71:12mėn=248,64:30dienų=8,29:14val/perparą=0,59€/1val</t>
  </si>
  <si>
    <t>607 x 1,45 proc = 615,80 :21 d.d = 29,32 : 8 val = 3,67 EUR</t>
  </si>
  <si>
    <t>1021,32:21d=48,63:8=6,08 €/1val(su sodra)</t>
  </si>
  <si>
    <t>1žm 3,67x3=11,01 €/1val</t>
  </si>
  <si>
    <t>Išlaidos 2019m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</si>
</sst>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workbookViewId="0">
      <selection activeCell="A2" sqref="A2"/>
    </sheetView>
  </sheetViews>
  <sheetFormatPr defaultRowHeight="15" x14ac:dyDescent="0.25"/>
  <cols>
    <col min="9" max="9" width="8.7109375" customWidth="1"/>
  </cols>
  <sheetData>
    <row r="2" spans="1:10" x14ac:dyDescent="0.25">
      <c r="D2" t="s">
        <v>17</v>
      </c>
    </row>
    <row r="3" spans="1:10" x14ac:dyDescent="0.25">
      <c r="A3" t="s">
        <v>0</v>
      </c>
      <c r="C3" t="s">
        <v>1</v>
      </c>
      <c r="E3" t="s">
        <v>2</v>
      </c>
      <c r="G3" t="s">
        <v>3</v>
      </c>
      <c r="I3" t="s">
        <v>5</v>
      </c>
      <c r="J3" t="s">
        <v>4</v>
      </c>
    </row>
    <row r="4" spans="1:10" x14ac:dyDescent="0.25">
      <c r="A4">
        <v>781.87</v>
      </c>
      <c r="B4">
        <v>12</v>
      </c>
      <c r="C4">
        <v>6633</v>
      </c>
      <c r="E4">
        <v>330.5</v>
      </c>
      <c r="G4">
        <v>128.52000000000001</v>
      </c>
      <c r="I4">
        <v>38</v>
      </c>
      <c r="J4">
        <v>103.91</v>
      </c>
    </row>
    <row r="5" spans="1:10" x14ac:dyDescent="0.25">
      <c r="A5">
        <v>1629.78</v>
      </c>
      <c r="B5">
        <v>11</v>
      </c>
      <c r="C5">
        <v>6016</v>
      </c>
      <c r="E5">
        <v>304.62</v>
      </c>
      <c r="I5">
        <v>36</v>
      </c>
      <c r="J5">
        <v>98.44</v>
      </c>
    </row>
    <row r="6" spans="1:10" x14ac:dyDescent="0.25">
      <c r="A6">
        <v>2438.16</v>
      </c>
      <c r="B6">
        <v>10</v>
      </c>
      <c r="C6">
        <v>3626</v>
      </c>
      <c r="E6">
        <v>186.45</v>
      </c>
      <c r="I6">
        <v>36</v>
      </c>
      <c r="J6">
        <v>98.44</v>
      </c>
    </row>
    <row r="7" spans="1:10" x14ac:dyDescent="0.25">
      <c r="A7">
        <v>2633.1</v>
      </c>
      <c r="B7">
        <v>9</v>
      </c>
      <c r="C7">
        <v>1854</v>
      </c>
      <c r="E7">
        <v>90.83</v>
      </c>
      <c r="I7">
        <v>20</v>
      </c>
      <c r="J7">
        <v>54.69</v>
      </c>
    </row>
    <row r="8" spans="1:10" x14ac:dyDescent="0.25">
      <c r="A8">
        <v>2426.89</v>
      </c>
      <c r="B8">
        <v>8</v>
      </c>
      <c r="C8">
        <v>1014</v>
      </c>
      <c r="E8">
        <v>46.79</v>
      </c>
      <c r="I8">
        <v>8</v>
      </c>
      <c r="J8">
        <v>21.88</v>
      </c>
    </row>
    <row r="9" spans="1:10" x14ac:dyDescent="0.25">
      <c r="A9">
        <v>1440.15</v>
      </c>
      <c r="B9">
        <v>7</v>
      </c>
      <c r="C9">
        <v>339</v>
      </c>
      <c r="E9">
        <v>17.52</v>
      </c>
      <c r="I9">
        <v>10</v>
      </c>
      <c r="J9">
        <v>27.35</v>
      </c>
    </row>
    <row r="10" spans="1:10" x14ac:dyDescent="0.25">
      <c r="B10">
        <v>6</v>
      </c>
      <c r="C10">
        <v>718</v>
      </c>
      <c r="E10">
        <v>35.56</v>
      </c>
      <c r="I10">
        <v>10</v>
      </c>
      <c r="J10">
        <v>27.35</v>
      </c>
    </row>
    <row r="11" spans="1:10" x14ac:dyDescent="0.25">
      <c r="B11">
        <v>5</v>
      </c>
      <c r="C11">
        <v>1554</v>
      </c>
      <c r="E11">
        <v>77.52</v>
      </c>
      <c r="I11">
        <v>27</v>
      </c>
      <c r="J11">
        <v>71.22</v>
      </c>
    </row>
    <row r="12" spans="1:10" x14ac:dyDescent="0.25">
      <c r="A12" s="1">
        <f>SUM(A4:A11)</f>
        <v>11349.949999999999</v>
      </c>
      <c r="B12">
        <v>4</v>
      </c>
      <c r="C12">
        <v>2962</v>
      </c>
      <c r="E12">
        <v>141.36000000000001</v>
      </c>
      <c r="I12">
        <v>38</v>
      </c>
      <c r="J12">
        <v>100.24</v>
      </c>
    </row>
    <row r="13" spans="1:10" x14ac:dyDescent="0.25">
      <c r="B13">
        <v>3</v>
      </c>
      <c r="C13">
        <v>5254</v>
      </c>
      <c r="E13">
        <v>262.45999999999998</v>
      </c>
      <c r="I13">
        <v>47</v>
      </c>
      <c r="J13">
        <v>123.98</v>
      </c>
    </row>
    <row r="14" spans="1:10" x14ac:dyDescent="0.25">
      <c r="B14">
        <v>2</v>
      </c>
      <c r="C14">
        <v>5605</v>
      </c>
      <c r="E14">
        <v>279.61</v>
      </c>
      <c r="I14">
        <v>43</v>
      </c>
      <c r="J14">
        <v>113.43</v>
      </c>
    </row>
    <row r="15" spans="1:10" x14ac:dyDescent="0.25">
      <c r="B15">
        <v>1</v>
      </c>
      <c r="C15">
        <v>8255</v>
      </c>
      <c r="E15">
        <v>403.45</v>
      </c>
      <c r="I15">
        <v>40</v>
      </c>
      <c r="J15">
        <v>105.51</v>
      </c>
    </row>
    <row r="16" spans="1:10" x14ac:dyDescent="0.25">
      <c r="C16">
        <f>SUM(C4:C15)</f>
        <v>43830</v>
      </c>
      <c r="E16">
        <f>SUM(E4:E15)</f>
        <v>2176.67</v>
      </c>
      <c r="F16">
        <f>SUM(E16*0.21)</f>
        <v>457.10070000000002</v>
      </c>
      <c r="G16">
        <f>SUM(G4*12)</f>
        <v>1542.2400000000002</v>
      </c>
      <c r="I16">
        <f>SUM(I4:I15)</f>
        <v>353</v>
      </c>
      <c r="J16" s="1">
        <f>SUM(J4:J15)</f>
        <v>946.44</v>
      </c>
    </row>
    <row r="17" spans="1:10" x14ac:dyDescent="0.25">
      <c r="C17">
        <f>SUM((C16*0.05626))</f>
        <v>2465.8757999999998</v>
      </c>
      <c r="F17">
        <f>SUM(E16+F16)</f>
        <v>2633.7707</v>
      </c>
    </row>
    <row r="18" spans="1:10" x14ac:dyDescent="0.25">
      <c r="C18">
        <f>SUM(C17*0.21)</f>
        <v>517.83391799999993</v>
      </c>
    </row>
    <row r="19" spans="1:10" x14ac:dyDescent="0.25">
      <c r="C19">
        <f>SUM(C17:C18)</f>
        <v>2983.7097179999996</v>
      </c>
      <c r="F19" s="1">
        <f>SUM(C19+F17+G16)</f>
        <v>7159.720417999999</v>
      </c>
    </row>
    <row r="21" spans="1:10" x14ac:dyDescent="0.25">
      <c r="A21" t="s">
        <v>6</v>
      </c>
      <c r="C21" t="s">
        <v>14</v>
      </c>
    </row>
    <row r="23" spans="1:10" x14ac:dyDescent="0.25">
      <c r="G23" t="s">
        <v>0</v>
      </c>
      <c r="H23">
        <v>1.96</v>
      </c>
      <c r="J23" t="s">
        <v>12</v>
      </c>
    </row>
    <row r="24" spans="1:10" x14ac:dyDescent="0.25">
      <c r="G24" t="s">
        <v>7</v>
      </c>
      <c r="H24">
        <v>0.59</v>
      </c>
      <c r="J24" t="s">
        <v>13</v>
      </c>
    </row>
    <row r="25" spans="1:10" x14ac:dyDescent="0.25">
      <c r="G25" t="s">
        <v>8</v>
      </c>
      <c r="H25">
        <v>2.68</v>
      </c>
      <c r="J25" t="s">
        <v>10</v>
      </c>
    </row>
    <row r="26" spans="1:10" x14ac:dyDescent="0.25">
      <c r="G26" t="s">
        <v>9</v>
      </c>
      <c r="H26">
        <v>11.01</v>
      </c>
      <c r="J26" t="s">
        <v>16</v>
      </c>
    </row>
    <row r="27" spans="1:10" x14ac:dyDescent="0.25">
      <c r="G27" t="s">
        <v>11</v>
      </c>
      <c r="H27">
        <v>6.08</v>
      </c>
      <c r="J27" t="s">
        <v>15</v>
      </c>
    </row>
    <row r="30" spans="1:10" x14ac:dyDescent="0.25">
      <c r="H30">
        <f>SUM(H23:H29)</f>
        <v>22.32</v>
      </c>
    </row>
  </sheetData>
  <pageMargins left="0.11811023622047245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salės išlaidos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2020-10-15T08:37:33Z</dcterms:modified>
</cp:coreProperties>
</file>